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6\63526026 _MB\01_ZD\Díl 2 Rámcová dohoda včetně příloh\"/>
    </mc:Choice>
  </mc:AlternateContent>
  <xr:revisionPtr revIDLastSave="0" documentId="13_ncr:1_{D4B07313-934D-46B1-ABBC-36159792E41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íl 2_3 ZD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G35" i="1" s="1"/>
  <c r="F34" i="1"/>
  <c r="G34" i="1" s="1"/>
  <c r="F33" i="1"/>
  <c r="G33" i="1" s="1"/>
  <c r="F36" i="1"/>
  <c r="G36" i="1" s="1"/>
  <c r="F46" i="1"/>
  <c r="G46" i="1" s="1"/>
  <c r="F45" i="1"/>
  <c r="G45" i="1" s="1"/>
  <c r="F44" i="1"/>
  <c r="G44" i="1" s="1"/>
  <c r="F43" i="1" l="1"/>
  <c r="G43" i="1" s="1"/>
  <c r="F22" i="1"/>
  <c r="G22" i="1" s="1"/>
  <c r="F23" i="1"/>
  <c r="G23" i="1" s="1"/>
  <c r="F24" i="1"/>
  <c r="G24" i="1" s="1"/>
  <c r="F21" i="1"/>
  <c r="G21" i="1" s="1"/>
  <c r="F18" i="1" l="1"/>
  <c r="G18" i="1" s="1"/>
  <c r="F17" i="1"/>
  <c r="G17" i="1" s="1"/>
  <c r="F14" i="1"/>
  <c r="G14" i="1" s="1"/>
  <c r="F13" i="1"/>
  <c r="G13" i="1" s="1"/>
  <c r="F10" i="1"/>
  <c r="G10" i="1" s="1"/>
  <c r="F9" i="1"/>
  <c r="G9" i="1" s="1"/>
  <c r="F49" i="1"/>
  <c r="G49" i="1" s="1"/>
  <c r="F47" i="1"/>
  <c r="G47" i="1" s="1"/>
  <c r="F39" i="1"/>
  <c r="G39" i="1" s="1"/>
  <c r="F37" i="1"/>
  <c r="G37" i="1" s="1"/>
  <c r="F32" i="1"/>
  <c r="G32" i="1" s="1"/>
  <c r="F31" i="1"/>
  <c r="G31" i="1" s="1"/>
  <c r="F30" i="1"/>
  <c r="G30" i="1" s="1"/>
  <c r="F26" i="1"/>
  <c r="G26" i="1" s="1"/>
  <c r="F5" i="1"/>
  <c r="G5" i="1" s="1"/>
  <c r="F51" i="1" l="1"/>
  <c r="G51" i="1" l="1"/>
</calcChain>
</file>

<file path=xl/sharedStrings.xml><?xml version="1.0" encoding="utf-8"?>
<sst xmlns="http://schemas.openxmlformats.org/spreadsheetml/2006/main" count="110" uniqueCount="82">
  <si>
    <t>Popis</t>
  </si>
  <si>
    <t>MJ</t>
  </si>
  <si>
    <t>kus</t>
  </si>
  <si>
    <t>CELKEM</t>
  </si>
  <si>
    <t>Název VZ:</t>
  </si>
  <si>
    <t>Číslo položky</t>
  </si>
  <si>
    <t>Množství za 1 rok</t>
  </si>
  <si>
    <t>Jednotková cena</t>
  </si>
  <si>
    <t>Cena celkem
2  roky</t>
  </si>
  <si>
    <t>Kontrola požárních ucpávek, manžet, přepážek a jiných těsnění, těsnění prostupů kabelových svazků, kabelových lávek, potrubí, rozvodů VZT a spár v požárně dělících konstrukcích mezi požárními úseky objektu jakékoliv velikosti</t>
  </si>
  <si>
    <t>2a</t>
  </si>
  <si>
    <t>2b</t>
  </si>
  <si>
    <t>Kontrola požárních uzávěrů, včetně kování a samozavíračů</t>
  </si>
  <si>
    <t xml:space="preserve">Opravy požárních uzávěrů - množství a ceny dle druhu opravy viz níže </t>
  </si>
  <si>
    <t>4a</t>
  </si>
  <si>
    <t>4b</t>
  </si>
  <si>
    <t>Kontrola požárních či kouřových klapek</t>
  </si>
  <si>
    <t xml:space="preserve">Oprava požárních či kouřových klapek nejběžnějších velikostí </t>
  </si>
  <si>
    <t>3a</t>
  </si>
  <si>
    <t>3b</t>
  </si>
  <si>
    <t>Oprava u ucpávek do 100 cm2 menšího rozsahu například lokární místní popraskání opravitelné přetřením, dotmelením, penetrací včetně dokladové části viz technická specifikace</t>
  </si>
  <si>
    <t>Kontrola zařízení včetně práce, dopravy, zpřístupnění, očištění (včetně čistících prostředků, mazání, materiálu), vizuální prohlídky, kontroly ucpávek, kontrola kompletnosti, celistvosti a neporušenosti, vylepení kontrolního štítku, komplexní vizualni kontrola, doklad o kontrole, zápis do požární knihy a dále dle vyhlášky č. 246/2001 Sb., o stanovení podmínek požární bezpečnosti a výkonu státního požárního dozoru, ve znění pozdějších předpisů, dokumentace výrobce, platných právních předpisů a doporučení výrobce či orgánů státní správy a samosprávy</t>
  </si>
  <si>
    <t>Cena včetně práce, dopravy, montáže, demontáže, likvidace odpadu, materiálu (např. těsnění, tmel, pěna, vata, penetrace) a náhradních dílů</t>
  </si>
  <si>
    <t>Cena včetně práce, dopravy, montáže, demontáže, likvidace odpadu, materiálu a náhradních dílů</t>
  </si>
  <si>
    <t>5a</t>
  </si>
  <si>
    <t>5b</t>
  </si>
  <si>
    <t>5c</t>
  </si>
  <si>
    <t>Drobné práce a výměny požárních manžet</t>
  </si>
  <si>
    <t>Kontrola dle vyhlášky č. 246/2001 Sb., o stanovení podmínek požární bezpečnosti a výkonu státního požárního dozoru, ve znění pozdějších předpisů, dokumentace výrobce, platných právních předpisů a doporučení výrobce či orgánů státní správy a samosprávy (práce, zpřístupnění, očištění, vizuální prohlídka, kontrola klapky dle výrobce, kontrola kompletnosti, celistvosti a neporučenosti, vylepení kontrolního štítku, komplexní vizualni kontrola, kontrola provozuschopnosti, funkční zkouška, koordinační funkční zkouška , doklad o kontrole včetně závady a soupisu klapek dle vzoru, doprava, apod.). Dále cena zahrnuje drobné zásahy na místě a materiál (např. spojovací materiál, mazání, očištění, seřízení). Na daném pracovišti bude proveden zápis o kontrole do požární knihy.</t>
  </si>
  <si>
    <t>Kontrola dle vyhlášky č. 246/2001 Sb., o stanovení podmínek požární bezpečnosti a výkonu státního požárního dozoru, ve znění pozdějších předpisů, vyhlášky č. 202/1999 Sb., kterou se stanoví technické podmínky požárních dveří, kouřotěsných dveří a kouřotěsných požárních dveří, ve znění pozdějších předpisů, dokumentace výrobce, platných právních předpisů a doporučení výrobce či orgánů státní správy a samosprávy včetně jednotlivých součástí  požárních dveří či doplňkových zařízení a to včetně práce, dopravy, zpřístupnění, očištění, vizuální prohlídka, kontrola dveří a jejich částí dle výrobce, kontrola kompletnosti, celistvosti a neporušenosti, funkčnosti, vylepení kontrolního štítku, komplexní vizualní kontrola, kontrola provozuschopnosti, funkční zkouška, koordinační funkční zkouška, doklad o kontrole provozuschopnosti, funkční zkoušce či koordinační funkční zkouškce včetně popisu závady a soupisu dveří dle vzoru, doprava, apod.). Dále cena zahrnuje drobné zásahy na místě a materiál (např. spojovací materiál, mazání, seřízení). Na daném pracovišti bude proveden zápis o kontrole do požární knihy.</t>
  </si>
  <si>
    <t>7a</t>
  </si>
  <si>
    <t>7b</t>
  </si>
  <si>
    <t>7c</t>
  </si>
  <si>
    <t>7d</t>
  </si>
  <si>
    <t>9a</t>
  </si>
  <si>
    <t>Hodinová sazba (použije se pro případy oprav PBZ výše neuvedených či v případě nadstardantní časové náročnosti) se souhlasem a schválením ceny správcem objednatele.</t>
  </si>
  <si>
    <t>Výměna požární manžety do průměru 150 mm včetně dokladové části viz technická specifikace</t>
  </si>
  <si>
    <t>Oprava požárních manžet (dotažení, upevnění,…) včetně dokladové části viz technická specifikace</t>
  </si>
  <si>
    <t>Výměna požární manžety od průměru 150 mm včetně dokladové části viz technická specifikace</t>
  </si>
  <si>
    <t>Opravy požárních uzávěrů - nové panikové kování včetně dokladové části viz technická specifikace</t>
  </si>
  <si>
    <t>Opravy požárních uzávěrů - nové kování, klika včetně dokladové části viz technická specifikace</t>
  </si>
  <si>
    <t>Opravy požárních uzávěrů - nový samozavírač včetně dokladové části viz technická specifikace</t>
  </si>
  <si>
    <t>Oprava požárních či kouřových klapek - všech typů, nezahrnující výměnu celého zařízení  včetně dokladové části viz technická specifikace</t>
  </si>
  <si>
    <t>Opravy požárních uzávěrů - nová těsnící nebo pěnicí páska včetně dokladové části viz technická specifikace</t>
  </si>
  <si>
    <t>Oprava u ucpávek do 100 cm2 - například oprava většího rozsahu než 2a) stávající (například provrtané) či  zřízení kompletní nové ucpávky (například v případě nekompletnosti stávající) v obou případech zřízení nové včetně dokladové části viz technická specifikace</t>
  </si>
  <si>
    <t>Oprava u ucpávek od 100 do 1000 cm2 menšího rozsahu například lokární místní popraskání opravitelné přetřením, dotmelením, penetrací včetně dokladové části viz technická specifikace</t>
  </si>
  <si>
    <t>Oprava u ucpávek od 100 do 1000 cm2 - například oprava většího rozsahu než 3a)  stávající (například provrtané) či  zřízení nové ucpávky (například v případě nekompletnosti stávající) v obou případech zřízení kompletní nové včetně dokladové části viz technická specifikace</t>
  </si>
  <si>
    <t>Oprava u ucpávek od 1000 do 10 000 cm2 menšího rozsahu například lokární místní popraskání opravitelné přetřením, dotmelením, penetrací včetně dokladové části viz technická specifikace</t>
  </si>
  <si>
    <t>Oprava u ucpávek od 1000 do 10 000 cm2 - například oprava většího rozsahu než 4a)  stávající (například provrtané) či  zřízení nové ucpávky (například v případě nekompletnosti stávající) v obou případech zřízení kompletní nové včetně dokladové části viz technická specifikace</t>
  </si>
  <si>
    <t>5d</t>
  </si>
  <si>
    <t>Výměna požární manžety do průměru 75 mm včetně dokladové části viz technická specifikace</t>
  </si>
  <si>
    <t>9b</t>
  </si>
  <si>
    <t>9c</t>
  </si>
  <si>
    <t>Výměna požárních či kouřových klapek - mechanické do průměru 500mm, zahrnující výměnu celého zařízení  včetně dokladové části viz technická specifikace</t>
  </si>
  <si>
    <t>Výměna požárních či kouřových klapek - mechanické o průměru 500-1000mm, zahrnující výměnu celého zařízení  včetně dokladové části viz technická specifikace</t>
  </si>
  <si>
    <t>Výměna požárních či kouřových klapek - se servopohonem do průměru 500mm, zahrnující výměnu celého zařízení  včetně dokladové části viz technická specifikace</t>
  </si>
  <si>
    <t>Výměna požárních či kouřových klapek - se servopohonem o průměru 500-1000mm, zahrnující výměnu celého zařízení  včetně dokladové části viz technická specifikace</t>
  </si>
  <si>
    <t>Opravy požárních uzávěrů - nové revizní dvířka (protipožární) do průměru 500mm včetně dokladové části viz technická specifikace</t>
  </si>
  <si>
    <t>Opravy požárních uzávěrů - nové revizní dvířka (protipožární) o průměru 500-1000mm včetně dokladové části viz technická specifikace</t>
  </si>
  <si>
    <t>Opravy požárních uzávěrů - nové revizní dvířka (běžná - nepožární) do průměru 500mm</t>
  </si>
  <si>
    <t>Opravy požárních uzávěrů - nové revizní dvířka (běžná - nepožární) o průměru 500-1000mm</t>
  </si>
  <si>
    <t>7e</t>
  </si>
  <si>
    <t>7f</t>
  </si>
  <si>
    <t>7g</t>
  </si>
  <si>
    <t>7h</t>
  </si>
  <si>
    <t xml:space="preserve">Cena včetně práce, dopravy, montáže, demontáže, likvidace odpadu, případného materiálu, náhradních dílů či nového zařízení viz níže. </t>
  </si>
  <si>
    <t>Cena celkem 
1 rok</t>
  </si>
  <si>
    <t>9d</t>
  </si>
  <si>
    <t>9e</t>
  </si>
  <si>
    <t>Kontroly provozuschopnosti a opravy PBZ pro OŘ Ostrava 2026-2028 - oblast Ostravsko</t>
  </si>
  <si>
    <r>
      <t>Oprava požárních ucpávek, a jiných těsnění do 100 cm</t>
    </r>
    <r>
      <rPr>
        <b/>
        <vertAlign val="superscript"/>
        <sz val="9"/>
        <color theme="1"/>
        <rFont val="Verdana"/>
        <family val="2"/>
        <charset val="238"/>
      </rPr>
      <t>2</t>
    </r>
  </si>
  <si>
    <r>
      <t>Oprava požárních ucpávek, a jiných těsnění od 100 cm</t>
    </r>
    <r>
      <rPr>
        <b/>
        <vertAlign val="superscript"/>
        <sz val="9"/>
        <color theme="1"/>
        <rFont val="Verdana"/>
        <family val="2"/>
        <charset val="238"/>
      </rPr>
      <t>2</t>
    </r>
    <r>
      <rPr>
        <b/>
        <sz val="9"/>
        <color theme="1"/>
        <rFont val="Verdana"/>
        <family val="2"/>
        <charset val="238"/>
      </rPr>
      <t xml:space="preserve"> do 1000 cm</t>
    </r>
    <r>
      <rPr>
        <b/>
        <vertAlign val="superscript"/>
        <sz val="9"/>
        <color theme="1"/>
        <rFont val="Verdana"/>
        <family val="2"/>
        <charset val="238"/>
      </rPr>
      <t>2</t>
    </r>
  </si>
  <si>
    <r>
      <t>Oprava požárních ucpávek, a jiných těsnění od 1000 do 10 000 cm</t>
    </r>
    <r>
      <rPr>
        <b/>
        <vertAlign val="superscript"/>
        <sz val="9"/>
        <color theme="1"/>
        <rFont val="Verdana"/>
        <family val="2"/>
        <charset val="238"/>
      </rPr>
      <t>2</t>
    </r>
  </si>
  <si>
    <t xml:space="preserve">Informace a pokyny ke specifikaci předmětu dílčích smluv : </t>
  </si>
  <si>
    <t>2) Celková cena předmětu plnění (buňka G51) slouží pro účely hodnocení v rámci nastavených hodnotících kritérií ve smyslu čl. 17 Výzvy k podání nabídky</t>
  </si>
  <si>
    <t>3) Sloupec "D" této přílohy obsahuje předpokládaný objem požadovaných služeb (viz čl. 13.3 Výzvy k podání nabídky), skutečný rozsah je dán provozními potřebami zadavatele.</t>
  </si>
  <si>
    <t xml:space="preserve">3) Všechny ceny je nutno uvést v Kč bez DPH zaokrouhlené na dvě desetinná místa. </t>
  </si>
  <si>
    <t>4) Jednotková cena položky/ek musí obsahovat veškeré náklady dodavatele spojené s předmětem plnění dílčích zakázek, včetně dopravy.</t>
  </si>
  <si>
    <t>1) účastník vyplňuje pouze oranžově podbarvená pole tabulky - jednotkové ceny (sl."E")</t>
  </si>
  <si>
    <t>číslo VZ: 63526026</t>
  </si>
  <si>
    <r>
      <rPr>
        <i/>
        <sz val="9"/>
        <color theme="1"/>
        <rFont val="Verdana"/>
        <family val="2"/>
        <charset val="238"/>
      </rPr>
      <t>Cena včetně práce dopravy, montáže, demontáže, likvidace odpadu, případného materiálu, + ceny náhradních dílů (viz níže).</t>
    </r>
    <r>
      <rPr>
        <b/>
        <i/>
        <sz val="9"/>
        <color theme="1"/>
        <rFont val="Verdana"/>
        <family val="2"/>
        <charset val="238"/>
      </rPr>
      <t xml:space="preserve"> </t>
    </r>
    <r>
      <rPr>
        <b/>
        <i/>
        <sz val="9"/>
        <color rgb="FFFF0000"/>
        <rFont val="Verdana"/>
        <family val="2"/>
        <charset val="238"/>
      </rPr>
      <t>Pořízení nových požárních dvěří bude řešeno samostatnou objednávkou mimo tuto rámcovou smlouvu.</t>
    </r>
  </si>
  <si>
    <t>Díl 2_3 Zadávací dokumentace: Jednotkový ceník činností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</si>
</sst>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3" x14ac:knownFonts="1"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4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vertAlign val="superscript"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9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5">
    <xf numFmtId="0" fontId="0" fillId="0" borderId="0" xfId="0"/>
    <xf numFmtId="0" fontId="0" fillId="3" borderId="0" xfId="0" applyFill="1"/>
    <xf numFmtId="0" fontId="3" fillId="0" borderId="0" xfId="0" applyFont="1"/>
    <xf numFmtId="0" fontId="5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wrapText="1"/>
    </xf>
    <xf numFmtId="3" fontId="4" fillId="3" borderId="0" xfId="0" applyNumberFormat="1" applyFont="1" applyFill="1" applyAlignment="1">
      <alignment horizontal="center" wrapText="1"/>
    </xf>
    <xf numFmtId="4" fontId="4" fillId="3" borderId="0" xfId="0" applyNumberFormat="1" applyFont="1" applyFill="1" applyAlignment="1">
      <alignment horizontal="center" wrapText="1"/>
    </xf>
    <xf numFmtId="0" fontId="7" fillId="4" borderId="5" xfId="0" applyFont="1" applyFill="1" applyBorder="1" applyAlignment="1">
      <alignment wrapText="1"/>
    </xf>
    <xf numFmtId="164" fontId="6" fillId="4" borderId="6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8" fillId="0" borderId="7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center" wrapText="1"/>
    </xf>
    <xf numFmtId="3" fontId="1" fillId="3" borderId="0" xfId="0" applyNumberFormat="1" applyFont="1" applyFill="1" applyAlignment="1">
      <alignment horizontal="center" wrapText="1"/>
    </xf>
    <xf numFmtId="4" fontId="1" fillId="3" borderId="0" xfId="0" applyNumberFormat="1" applyFont="1" applyFill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3" fontId="1" fillId="0" borderId="0" xfId="0" applyNumberFormat="1" applyFont="1" applyAlignment="1">
      <alignment horizontal="center" wrapText="1"/>
    </xf>
    <xf numFmtId="4" fontId="1" fillId="0" borderId="0" xfId="0" applyNumberFormat="1" applyFont="1" applyAlignment="1">
      <alignment horizontal="center" wrapText="1"/>
    </xf>
    <xf numFmtId="0" fontId="0" fillId="5" borderId="0" xfId="0" applyFill="1"/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6" borderId="16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0" xfId="0" applyFont="1" applyAlignment="1">
      <alignment horizontal="left"/>
    </xf>
    <xf numFmtId="0" fontId="8" fillId="4" borderId="5" xfId="0" applyFont="1" applyFill="1" applyBorder="1" applyAlignment="1">
      <alignment horizontal="left" vertical="center" wrapText="1"/>
    </xf>
    <xf numFmtId="0" fontId="8" fillId="6" borderId="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8" fillId="6" borderId="12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0" fillId="5" borderId="0" xfId="0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3" fontId="1" fillId="6" borderId="12" xfId="0" applyNumberFormat="1" applyFont="1" applyFill="1" applyBorder="1" applyAlignment="1">
      <alignment horizontal="center" vertical="center" wrapText="1"/>
    </xf>
    <xf numFmtId="4" fontId="1" fillId="2" borderId="12" xfId="0" applyNumberFormat="1" applyFont="1" applyFill="1" applyBorder="1" applyAlignment="1">
      <alignment horizontal="center" vertical="center" wrapText="1"/>
    </xf>
    <xf numFmtId="4" fontId="1" fillId="6" borderId="12" xfId="0" applyNumberFormat="1" applyFont="1" applyFill="1" applyBorder="1" applyAlignment="1">
      <alignment horizontal="center" vertical="center" wrapText="1"/>
    </xf>
    <xf numFmtId="4" fontId="1" fillId="6" borderId="1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3" fontId="1" fillId="0" borderId="18" xfId="0" applyNumberFormat="1" applyFont="1" applyBorder="1" applyAlignment="1">
      <alignment horizontal="center" vertical="center" wrapText="1"/>
    </xf>
    <xf numFmtId="4" fontId="1" fillId="2" borderId="18" xfId="0" applyNumberFormat="1" applyFont="1" applyFill="1" applyBorder="1" applyAlignment="1">
      <alignment horizontal="center" vertical="center" wrapText="1"/>
    </xf>
    <xf numFmtId="4" fontId="1" fillId="0" borderId="18" xfId="0" applyNumberFormat="1" applyFont="1" applyBorder="1" applyAlignment="1">
      <alignment horizontal="center" vertical="center" wrapText="1"/>
    </xf>
    <xf numFmtId="4" fontId="1" fillId="0" borderId="19" xfId="0" applyNumberFormat="1" applyFont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3" fontId="1" fillId="6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6" borderId="5" xfId="0" applyNumberFormat="1" applyFont="1" applyFill="1" applyBorder="1" applyAlignment="1">
      <alignment horizontal="center" vertical="center" wrapText="1"/>
    </xf>
    <xf numFmtId="4" fontId="1" fillId="6" borderId="6" xfId="0" applyNumberFormat="1" applyFont="1" applyFill="1" applyBorder="1" applyAlignment="1">
      <alignment horizontal="center" vertical="center" wrapText="1"/>
    </xf>
    <xf numFmtId="164" fontId="1" fillId="4" borderId="5" xfId="0" applyNumberFormat="1" applyFont="1" applyFill="1" applyBorder="1" applyAlignment="1">
      <alignment horizont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10" fillId="0" borderId="22" xfId="0" applyFont="1" applyBorder="1" applyAlignment="1">
      <alignment horizontal="left" vertical="top" wrapText="1"/>
    </xf>
    <xf numFmtId="0" fontId="10" fillId="0" borderId="23" xfId="0" applyFont="1" applyBorder="1" applyAlignment="1">
      <alignment horizontal="left" vertical="top" wrapText="1"/>
    </xf>
    <xf numFmtId="0" fontId="10" fillId="0" borderId="2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8" fillId="6" borderId="12" xfId="0" applyFont="1" applyFill="1" applyBorder="1" applyAlignment="1">
      <alignment horizontal="left" vertical="center" wrapText="1"/>
    </xf>
    <xf numFmtId="0" fontId="8" fillId="6" borderId="13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8" fillId="6" borderId="25" xfId="0" applyFont="1" applyFill="1" applyBorder="1" applyAlignment="1">
      <alignment horizontal="left" vertical="center" wrapText="1"/>
    </xf>
    <xf numFmtId="0" fontId="8" fillId="6" borderId="26" xfId="0" applyFont="1" applyFill="1" applyBorder="1" applyAlignment="1">
      <alignment horizontal="left" vertical="center" wrapText="1"/>
    </xf>
    <xf numFmtId="0" fontId="8" fillId="6" borderId="27" xfId="0" applyFont="1" applyFill="1" applyBorder="1" applyAlignment="1">
      <alignment horizontal="left" vertical="center" wrapText="1"/>
    </xf>
    <xf numFmtId="0" fontId="6" fillId="4" borderId="14" xfId="0" applyFont="1" applyFill="1" applyBorder="1" applyAlignment="1">
      <alignment horizontal="left" wrapText="1"/>
    </xf>
    <xf numFmtId="0" fontId="6" fillId="4" borderId="15" xfId="0" applyFont="1" applyFill="1" applyBorder="1" applyAlignment="1">
      <alignment horizontal="left" wrapText="1"/>
    </xf>
    <xf numFmtId="0" fontId="11" fillId="0" borderId="1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</cellXfs>
  <cellStyles count="2">
    <cellStyle name="Normální" xfId="0" builtinId="0"/>
    <cellStyle name="Normální 2" xfId="1" xr:uid="{270583A8-D5E6-49EB-BC35-C0B76F099B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tabSelected="1" topLeftCell="A39" workbookViewId="0">
      <selection activeCell="G51" sqref="G51"/>
    </sheetView>
  </sheetViews>
  <sheetFormatPr defaultRowHeight="15" x14ac:dyDescent="0.25"/>
  <cols>
    <col min="1" max="1" width="11.140625" customWidth="1"/>
    <col min="2" max="2" width="73.5703125" style="41" bestFit="1" customWidth="1"/>
    <col min="3" max="3" width="7.5703125" customWidth="1"/>
    <col min="4" max="4" width="10.28515625" customWidth="1"/>
    <col min="5" max="5" width="12.85546875" customWidth="1"/>
    <col min="6" max="6" width="13.85546875" bestFit="1" customWidth="1"/>
    <col min="7" max="7" width="28.28515625" customWidth="1"/>
    <col min="9" max="9" width="51.140625" customWidth="1"/>
  </cols>
  <sheetData>
    <row r="1" spans="1:7" x14ac:dyDescent="0.25">
      <c r="A1" s="64" t="s">
        <v>81</v>
      </c>
      <c r="B1" s="65"/>
      <c r="C1" s="65"/>
      <c r="D1" s="65"/>
      <c r="E1" s="65"/>
      <c r="F1" s="65"/>
      <c r="G1" s="65"/>
    </row>
    <row r="2" spans="1:7" x14ac:dyDescent="0.25">
      <c r="A2" s="28" t="s">
        <v>4</v>
      </c>
      <c r="B2" s="31" t="s">
        <v>69</v>
      </c>
      <c r="C2" s="9"/>
      <c r="D2" s="9"/>
      <c r="E2" s="9"/>
      <c r="F2" s="9"/>
      <c r="G2" s="10"/>
    </row>
    <row r="3" spans="1:7" ht="15.75" thickBot="1" x14ac:dyDescent="0.3">
      <c r="A3" s="10" t="s">
        <v>79</v>
      </c>
      <c r="B3" s="32"/>
      <c r="C3" s="10"/>
      <c r="D3" s="10"/>
      <c r="E3" s="10"/>
      <c r="F3" s="10"/>
      <c r="G3" s="10"/>
    </row>
    <row r="4" spans="1:7" ht="23.25" thickBot="1" x14ac:dyDescent="0.3">
      <c r="A4" s="22" t="s">
        <v>5</v>
      </c>
      <c r="B4" s="29" t="s">
        <v>0</v>
      </c>
      <c r="C4" s="23" t="s">
        <v>1</v>
      </c>
      <c r="D4" s="23" t="s">
        <v>6</v>
      </c>
      <c r="E4" s="23" t="s">
        <v>7</v>
      </c>
      <c r="F4" s="23" t="s">
        <v>66</v>
      </c>
      <c r="G4" s="24" t="s">
        <v>8</v>
      </c>
    </row>
    <row r="5" spans="1:7" ht="45" x14ac:dyDescent="0.25">
      <c r="A5" s="25">
        <v>1</v>
      </c>
      <c r="B5" s="33" t="s">
        <v>9</v>
      </c>
      <c r="C5" s="44" t="s">
        <v>2</v>
      </c>
      <c r="D5" s="45">
        <v>3764</v>
      </c>
      <c r="E5" s="46"/>
      <c r="F5" s="47">
        <f>D5*E5</f>
        <v>0</v>
      </c>
      <c r="G5" s="48">
        <f>F5*2</f>
        <v>0</v>
      </c>
    </row>
    <row r="6" spans="1:7" ht="52.9" customHeight="1" thickBot="1" x14ac:dyDescent="0.3">
      <c r="A6" s="12"/>
      <c r="B6" s="66" t="s">
        <v>21</v>
      </c>
      <c r="C6" s="67"/>
      <c r="D6" s="67"/>
      <c r="E6" s="67"/>
      <c r="F6" s="67"/>
      <c r="G6" s="68"/>
    </row>
    <row r="7" spans="1:7" ht="22.9" customHeight="1" x14ac:dyDescent="0.25">
      <c r="A7" s="25">
        <v>2</v>
      </c>
      <c r="B7" s="78" t="s">
        <v>70</v>
      </c>
      <c r="C7" s="79"/>
      <c r="D7" s="79"/>
      <c r="E7" s="79"/>
      <c r="F7" s="79"/>
      <c r="G7" s="80"/>
    </row>
    <row r="8" spans="1:7" ht="22.9" customHeight="1" x14ac:dyDescent="0.25">
      <c r="A8" s="11"/>
      <c r="B8" s="75" t="s">
        <v>22</v>
      </c>
      <c r="C8" s="76"/>
      <c r="D8" s="76"/>
      <c r="E8" s="76"/>
      <c r="F8" s="76"/>
      <c r="G8" s="77"/>
    </row>
    <row r="9" spans="1:7" ht="50.25" customHeight="1" x14ac:dyDescent="0.25">
      <c r="A9" s="11" t="s">
        <v>10</v>
      </c>
      <c r="B9" s="34" t="s">
        <v>20</v>
      </c>
      <c r="C9" s="42" t="s">
        <v>2</v>
      </c>
      <c r="D9" s="49">
        <v>250</v>
      </c>
      <c r="E9" s="50"/>
      <c r="F9" s="51">
        <f>D9*E9</f>
        <v>0</v>
      </c>
      <c r="G9" s="52">
        <f>F9*2</f>
        <v>0</v>
      </c>
    </row>
    <row r="10" spans="1:7" ht="65.25" customHeight="1" thickBot="1" x14ac:dyDescent="0.3">
      <c r="A10" s="12" t="s">
        <v>11</v>
      </c>
      <c r="B10" s="35" t="s">
        <v>44</v>
      </c>
      <c r="C10" s="43" t="s">
        <v>2</v>
      </c>
      <c r="D10" s="53">
        <v>15</v>
      </c>
      <c r="E10" s="54"/>
      <c r="F10" s="55">
        <f t="shared" ref="F10" si="0">D10*E10</f>
        <v>0</v>
      </c>
      <c r="G10" s="56">
        <f t="shared" ref="G10" si="1">F10*2</f>
        <v>0</v>
      </c>
    </row>
    <row r="11" spans="1:7" ht="22.9" customHeight="1" x14ac:dyDescent="0.25">
      <c r="A11" s="25">
        <v>3</v>
      </c>
      <c r="B11" s="78" t="s">
        <v>71</v>
      </c>
      <c r="C11" s="79"/>
      <c r="D11" s="79"/>
      <c r="E11" s="79"/>
      <c r="F11" s="79"/>
      <c r="G11" s="80"/>
    </row>
    <row r="12" spans="1:7" ht="22.9" customHeight="1" x14ac:dyDescent="0.25">
      <c r="A12" s="11"/>
      <c r="B12" s="75" t="s">
        <v>22</v>
      </c>
      <c r="C12" s="76"/>
      <c r="D12" s="76"/>
      <c r="E12" s="76"/>
      <c r="F12" s="76"/>
      <c r="G12" s="77"/>
    </row>
    <row r="13" spans="1:7" ht="48" customHeight="1" x14ac:dyDescent="0.25">
      <c r="A13" s="11" t="s">
        <v>18</v>
      </c>
      <c r="B13" s="34" t="s">
        <v>45</v>
      </c>
      <c r="C13" s="42" t="s">
        <v>2</v>
      </c>
      <c r="D13" s="49">
        <v>50</v>
      </c>
      <c r="E13" s="50"/>
      <c r="F13" s="51">
        <f>D13*E13</f>
        <v>0</v>
      </c>
      <c r="G13" s="52">
        <f>F13*2</f>
        <v>0</v>
      </c>
    </row>
    <row r="14" spans="1:7" ht="75.75" customHeight="1" thickBot="1" x14ac:dyDescent="0.3">
      <c r="A14" s="12" t="s">
        <v>19</v>
      </c>
      <c r="B14" s="35" t="s">
        <v>46</v>
      </c>
      <c r="C14" s="43" t="s">
        <v>2</v>
      </c>
      <c r="D14" s="53">
        <v>5</v>
      </c>
      <c r="E14" s="54"/>
      <c r="F14" s="55">
        <f t="shared" ref="F14" si="2">D14*E14</f>
        <v>0</v>
      </c>
      <c r="G14" s="56">
        <f t="shared" ref="G14" si="3">F14*2</f>
        <v>0</v>
      </c>
    </row>
    <row r="15" spans="1:7" ht="22.9" customHeight="1" x14ac:dyDescent="0.25">
      <c r="A15" s="25">
        <v>4</v>
      </c>
      <c r="B15" s="78" t="s">
        <v>72</v>
      </c>
      <c r="C15" s="79"/>
      <c r="D15" s="79"/>
      <c r="E15" s="79"/>
      <c r="F15" s="79"/>
      <c r="G15" s="80"/>
    </row>
    <row r="16" spans="1:7" ht="22.9" customHeight="1" x14ac:dyDescent="0.25">
      <c r="A16" s="11"/>
      <c r="B16" s="75" t="s">
        <v>22</v>
      </c>
      <c r="C16" s="76"/>
      <c r="D16" s="76"/>
      <c r="E16" s="76"/>
      <c r="F16" s="76"/>
      <c r="G16" s="77"/>
    </row>
    <row r="17" spans="1:7" ht="49.5" customHeight="1" x14ac:dyDescent="0.25">
      <c r="A17" s="11" t="s">
        <v>14</v>
      </c>
      <c r="B17" s="34" t="s">
        <v>47</v>
      </c>
      <c r="C17" s="42" t="s">
        <v>2</v>
      </c>
      <c r="D17" s="49">
        <v>20</v>
      </c>
      <c r="E17" s="50"/>
      <c r="F17" s="51">
        <f>D17*E17</f>
        <v>0</v>
      </c>
      <c r="G17" s="52">
        <f>F17*2</f>
        <v>0</v>
      </c>
    </row>
    <row r="18" spans="1:7" ht="66.75" customHeight="1" thickBot="1" x14ac:dyDescent="0.3">
      <c r="A18" s="12" t="s">
        <v>15</v>
      </c>
      <c r="B18" s="35" t="s">
        <v>48</v>
      </c>
      <c r="C18" s="43" t="s">
        <v>2</v>
      </c>
      <c r="D18" s="53">
        <v>2</v>
      </c>
      <c r="E18" s="54"/>
      <c r="F18" s="55">
        <f t="shared" ref="F18" si="4">D18*E18</f>
        <v>0</v>
      </c>
      <c r="G18" s="56">
        <f t="shared" ref="G18" si="5">F18*2</f>
        <v>0</v>
      </c>
    </row>
    <row r="19" spans="1:7" ht="22.9" customHeight="1" x14ac:dyDescent="0.25">
      <c r="A19" s="25">
        <v>5</v>
      </c>
      <c r="B19" s="71" t="s">
        <v>27</v>
      </c>
      <c r="C19" s="71"/>
      <c r="D19" s="71"/>
      <c r="E19" s="71"/>
      <c r="F19" s="71"/>
      <c r="G19" s="72"/>
    </row>
    <row r="20" spans="1:7" ht="22.9" customHeight="1" x14ac:dyDescent="0.25">
      <c r="A20" s="11"/>
      <c r="B20" s="73" t="s">
        <v>23</v>
      </c>
      <c r="C20" s="73"/>
      <c r="D20" s="73"/>
      <c r="E20" s="73"/>
      <c r="F20" s="73"/>
      <c r="G20" s="74"/>
    </row>
    <row r="21" spans="1:7" ht="26.25" customHeight="1" x14ac:dyDescent="0.25">
      <c r="A21" s="11" t="s">
        <v>24</v>
      </c>
      <c r="B21" s="34" t="s">
        <v>37</v>
      </c>
      <c r="C21" s="42" t="s">
        <v>2</v>
      </c>
      <c r="D21" s="49">
        <v>25</v>
      </c>
      <c r="E21" s="50"/>
      <c r="F21" s="51">
        <f>D21*E21</f>
        <v>0</v>
      </c>
      <c r="G21" s="52">
        <f t="shared" ref="G21:G24" si="6">F21*2</f>
        <v>0</v>
      </c>
    </row>
    <row r="22" spans="1:7" ht="25.5" customHeight="1" x14ac:dyDescent="0.25">
      <c r="A22" s="11" t="s">
        <v>25</v>
      </c>
      <c r="B22" s="34" t="s">
        <v>50</v>
      </c>
      <c r="C22" s="42" t="s">
        <v>2</v>
      </c>
      <c r="D22" s="49">
        <v>5</v>
      </c>
      <c r="E22" s="50"/>
      <c r="F22" s="51">
        <f>D22*E22</f>
        <v>0</v>
      </c>
      <c r="G22" s="52">
        <f t="shared" si="6"/>
        <v>0</v>
      </c>
    </row>
    <row r="23" spans="1:7" ht="24.75" customHeight="1" x14ac:dyDescent="0.25">
      <c r="A23" s="11" t="s">
        <v>26</v>
      </c>
      <c r="B23" s="34" t="s">
        <v>36</v>
      </c>
      <c r="C23" s="42" t="s">
        <v>2</v>
      </c>
      <c r="D23" s="49">
        <v>4</v>
      </c>
      <c r="E23" s="50"/>
      <c r="F23" s="51">
        <f t="shared" ref="F23:F24" si="7">D23*E23</f>
        <v>0</v>
      </c>
      <c r="G23" s="52">
        <f t="shared" si="6"/>
        <v>0</v>
      </c>
    </row>
    <row r="24" spans="1:7" ht="27" customHeight="1" thickBot="1" x14ac:dyDescent="0.3">
      <c r="A24" s="12" t="s">
        <v>49</v>
      </c>
      <c r="B24" s="35" t="s">
        <v>38</v>
      </c>
      <c r="C24" s="43" t="s">
        <v>2</v>
      </c>
      <c r="D24" s="53">
        <v>3</v>
      </c>
      <c r="E24" s="54"/>
      <c r="F24" s="55">
        <f t="shared" si="7"/>
        <v>0</v>
      </c>
      <c r="G24" s="56">
        <f t="shared" si="6"/>
        <v>0</v>
      </c>
    </row>
    <row r="25" spans="1:7" s="1" customFormat="1" ht="15.75" thickBot="1" x14ac:dyDescent="0.3">
      <c r="A25" s="13"/>
      <c r="B25" s="36"/>
      <c r="C25" s="14"/>
      <c r="D25" s="15"/>
      <c r="E25" s="16"/>
      <c r="F25" s="16"/>
      <c r="G25" s="16"/>
    </row>
    <row r="26" spans="1:7" ht="22.9" customHeight="1" x14ac:dyDescent="0.25">
      <c r="A26" s="25">
        <v>6</v>
      </c>
      <c r="B26" s="33" t="s">
        <v>12</v>
      </c>
      <c r="C26" s="44" t="s">
        <v>2</v>
      </c>
      <c r="D26" s="45">
        <v>576</v>
      </c>
      <c r="E26" s="46"/>
      <c r="F26" s="47">
        <f t="shared" ref="F26" si="8">D26*E26</f>
        <v>0</v>
      </c>
      <c r="G26" s="48">
        <f t="shared" ref="G26" si="9">F26*2</f>
        <v>0</v>
      </c>
    </row>
    <row r="27" spans="1:7" ht="98.45" customHeight="1" thickBot="1" x14ac:dyDescent="0.3">
      <c r="A27" s="63"/>
      <c r="B27" s="69" t="s">
        <v>29</v>
      </c>
      <c r="C27" s="69"/>
      <c r="D27" s="69"/>
      <c r="E27" s="69"/>
      <c r="F27" s="69"/>
      <c r="G27" s="70"/>
    </row>
    <row r="28" spans="1:7" ht="22.9" customHeight="1" x14ac:dyDescent="0.25">
      <c r="A28" s="25">
        <v>7</v>
      </c>
      <c r="B28" s="71" t="s">
        <v>13</v>
      </c>
      <c r="C28" s="71"/>
      <c r="D28" s="71"/>
      <c r="E28" s="71"/>
      <c r="F28" s="71"/>
      <c r="G28" s="72"/>
    </row>
    <row r="29" spans="1:7" ht="24.75" customHeight="1" x14ac:dyDescent="0.25">
      <c r="A29" s="11"/>
      <c r="B29" s="83" t="s">
        <v>80</v>
      </c>
      <c r="C29" s="83"/>
      <c r="D29" s="83"/>
      <c r="E29" s="83"/>
      <c r="F29" s="83"/>
      <c r="G29" s="84"/>
    </row>
    <row r="30" spans="1:7" ht="24.75" customHeight="1" x14ac:dyDescent="0.25">
      <c r="A30" s="11" t="s">
        <v>30</v>
      </c>
      <c r="B30" s="34" t="s">
        <v>39</v>
      </c>
      <c r="C30" s="42" t="s">
        <v>2</v>
      </c>
      <c r="D30" s="49">
        <v>2</v>
      </c>
      <c r="E30" s="50"/>
      <c r="F30" s="51">
        <f>D30*E30</f>
        <v>0</v>
      </c>
      <c r="G30" s="52">
        <f>F30*2</f>
        <v>0</v>
      </c>
    </row>
    <row r="31" spans="1:7" ht="25.5" customHeight="1" x14ac:dyDescent="0.25">
      <c r="A31" s="11" t="s">
        <v>31</v>
      </c>
      <c r="B31" s="34" t="s">
        <v>40</v>
      </c>
      <c r="C31" s="42" t="s">
        <v>2</v>
      </c>
      <c r="D31" s="49">
        <v>2</v>
      </c>
      <c r="E31" s="50"/>
      <c r="F31" s="51">
        <f t="shared" ref="F31:F39" si="10">D31*E31</f>
        <v>0</v>
      </c>
      <c r="G31" s="52">
        <f t="shared" ref="G31:G39" si="11">F31*2</f>
        <v>0</v>
      </c>
    </row>
    <row r="32" spans="1:7" ht="26.25" customHeight="1" x14ac:dyDescent="0.25">
      <c r="A32" s="11" t="s">
        <v>32</v>
      </c>
      <c r="B32" s="34" t="s">
        <v>41</v>
      </c>
      <c r="C32" s="42" t="s">
        <v>2</v>
      </c>
      <c r="D32" s="49">
        <v>3</v>
      </c>
      <c r="E32" s="50"/>
      <c r="F32" s="51">
        <f t="shared" si="10"/>
        <v>0</v>
      </c>
      <c r="G32" s="52">
        <f t="shared" si="11"/>
        <v>0</v>
      </c>
    </row>
    <row r="33" spans="1:7" ht="24.75" customHeight="1" x14ac:dyDescent="0.25">
      <c r="A33" s="11" t="s">
        <v>33</v>
      </c>
      <c r="B33" s="34" t="s">
        <v>43</v>
      </c>
      <c r="C33" s="42" t="s">
        <v>2</v>
      </c>
      <c r="D33" s="49">
        <v>5</v>
      </c>
      <c r="E33" s="50"/>
      <c r="F33" s="51">
        <f t="shared" ref="F33" si="12">D33*E33</f>
        <v>0</v>
      </c>
      <c r="G33" s="52">
        <f t="shared" ref="G33" si="13">F33*2</f>
        <v>0</v>
      </c>
    </row>
    <row r="34" spans="1:7" ht="25.5" customHeight="1" x14ac:dyDescent="0.25">
      <c r="A34" s="11" t="s">
        <v>61</v>
      </c>
      <c r="B34" s="34" t="s">
        <v>57</v>
      </c>
      <c r="C34" s="42" t="s">
        <v>2</v>
      </c>
      <c r="D34" s="49">
        <v>3</v>
      </c>
      <c r="E34" s="50"/>
      <c r="F34" s="51">
        <f t="shared" ref="F34" si="14">D34*E34</f>
        <v>0</v>
      </c>
      <c r="G34" s="52">
        <f t="shared" ref="G34" si="15">F34*2</f>
        <v>0</v>
      </c>
    </row>
    <row r="35" spans="1:7" ht="24.75" customHeight="1" x14ac:dyDescent="0.25">
      <c r="A35" s="11" t="s">
        <v>62</v>
      </c>
      <c r="B35" s="34" t="s">
        <v>58</v>
      </c>
      <c r="C35" s="42" t="s">
        <v>2</v>
      </c>
      <c r="D35" s="49">
        <v>1</v>
      </c>
      <c r="E35" s="50"/>
      <c r="F35" s="51">
        <f t="shared" ref="F35" si="16">D35*E35</f>
        <v>0</v>
      </c>
      <c r="G35" s="52">
        <f t="shared" ref="G35" si="17">F35*2</f>
        <v>0</v>
      </c>
    </row>
    <row r="36" spans="1:7" ht="27" customHeight="1" x14ac:dyDescent="0.25">
      <c r="A36" s="11" t="s">
        <v>63</v>
      </c>
      <c r="B36" s="34" t="s">
        <v>59</v>
      </c>
      <c r="C36" s="42" t="s">
        <v>2</v>
      </c>
      <c r="D36" s="49">
        <v>3</v>
      </c>
      <c r="E36" s="50"/>
      <c r="F36" s="51">
        <f t="shared" ref="F36" si="18">D36*E36</f>
        <v>0</v>
      </c>
      <c r="G36" s="52">
        <f t="shared" ref="G36" si="19">F36*2</f>
        <v>0</v>
      </c>
    </row>
    <row r="37" spans="1:7" ht="26.25" customHeight="1" thickBot="1" x14ac:dyDescent="0.3">
      <c r="A37" s="12" t="s">
        <v>64</v>
      </c>
      <c r="B37" s="35" t="s">
        <v>60</v>
      </c>
      <c r="C37" s="43" t="s">
        <v>2</v>
      </c>
      <c r="D37" s="53">
        <v>1</v>
      </c>
      <c r="E37" s="54"/>
      <c r="F37" s="55">
        <f t="shared" si="10"/>
        <v>0</v>
      </c>
      <c r="G37" s="56">
        <f t="shared" si="11"/>
        <v>0</v>
      </c>
    </row>
    <row r="38" spans="1:7" s="1" customFormat="1" ht="15.75" thickBot="1" x14ac:dyDescent="0.3">
      <c r="A38" s="13"/>
      <c r="B38" s="36"/>
      <c r="C38" s="14"/>
      <c r="D38" s="15"/>
      <c r="E38" s="16"/>
      <c r="F38" s="16"/>
      <c r="G38" s="16"/>
    </row>
    <row r="39" spans="1:7" ht="22.9" customHeight="1" x14ac:dyDescent="0.25">
      <c r="A39" s="25">
        <v>8</v>
      </c>
      <c r="B39" s="33" t="s">
        <v>16</v>
      </c>
      <c r="C39" s="44" t="s">
        <v>2</v>
      </c>
      <c r="D39" s="45">
        <v>61</v>
      </c>
      <c r="E39" s="46"/>
      <c r="F39" s="47">
        <f t="shared" si="10"/>
        <v>0</v>
      </c>
      <c r="G39" s="48">
        <f t="shared" si="11"/>
        <v>0</v>
      </c>
    </row>
    <row r="40" spans="1:7" ht="74.45" customHeight="1" thickBot="1" x14ac:dyDescent="0.3">
      <c r="A40" s="63"/>
      <c r="B40" s="69" t="s">
        <v>28</v>
      </c>
      <c r="C40" s="69"/>
      <c r="D40" s="69"/>
      <c r="E40" s="69"/>
      <c r="F40" s="69"/>
      <c r="G40" s="70"/>
    </row>
    <row r="41" spans="1:7" ht="22.9" customHeight="1" x14ac:dyDescent="0.25">
      <c r="A41" s="25">
        <v>9</v>
      </c>
      <c r="B41" s="71" t="s">
        <v>17</v>
      </c>
      <c r="C41" s="71"/>
      <c r="D41" s="71"/>
      <c r="E41" s="71"/>
      <c r="F41" s="71"/>
      <c r="G41" s="72"/>
    </row>
    <row r="42" spans="1:7" ht="22.9" customHeight="1" x14ac:dyDescent="0.25">
      <c r="A42" s="11"/>
      <c r="B42" s="73" t="s">
        <v>65</v>
      </c>
      <c r="C42" s="73"/>
      <c r="D42" s="73"/>
      <c r="E42" s="73"/>
      <c r="F42" s="73"/>
      <c r="G42" s="74"/>
    </row>
    <row r="43" spans="1:7" ht="28.5" customHeight="1" x14ac:dyDescent="0.25">
      <c r="A43" s="11" t="s">
        <v>34</v>
      </c>
      <c r="B43" s="34" t="s">
        <v>42</v>
      </c>
      <c r="C43" s="42" t="s">
        <v>2</v>
      </c>
      <c r="D43" s="49">
        <v>2</v>
      </c>
      <c r="E43" s="50"/>
      <c r="F43" s="51">
        <f t="shared" ref="F43:F46" si="20">D43*E43</f>
        <v>0</v>
      </c>
      <c r="G43" s="52">
        <f t="shared" ref="G43:G46" si="21">F43*2</f>
        <v>0</v>
      </c>
    </row>
    <row r="44" spans="1:7" ht="34.5" customHeight="1" x14ac:dyDescent="0.25">
      <c r="A44" s="11" t="s">
        <v>51</v>
      </c>
      <c r="B44" s="34" t="s">
        <v>53</v>
      </c>
      <c r="C44" s="42" t="s">
        <v>2</v>
      </c>
      <c r="D44" s="49">
        <v>1</v>
      </c>
      <c r="E44" s="50"/>
      <c r="F44" s="51">
        <f t="shared" si="20"/>
        <v>0</v>
      </c>
      <c r="G44" s="52">
        <f t="shared" si="21"/>
        <v>0</v>
      </c>
    </row>
    <row r="45" spans="1:7" ht="34.5" customHeight="1" x14ac:dyDescent="0.25">
      <c r="A45" s="11" t="s">
        <v>52</v>
      </c>
      <c r="B45" s="34" t="s">
        <v>55</v>
      </c>
      <c r="C45" s="42" t="s">
        <v>2</v>
      </c>
      <c r="D45" s="49">
        <v>1</v>
      </c>
      <c r="E45" s="50"/>
      <c r="F45" s="51">
        <f t="shared" si="20"/>
        <v>0</v>
      </c>
      <c r="G45" s="52">
        <f t="shared" si="21"/>
        <v>0</v>
      </c>
    </row>
    <row r="46" spans="1:7" ht="36" customHeight="1" x14ac:dyDescent="0.25">
      <c r="A46" s="11" t="s">
        <v>67</v>
      </c>
      <c r="B46" s="34" t="s">
        <v>54</v>
      </c>
      <c r="C46" s="42" t="s">
        <v>2</v>
      </c>
      <c r="D46" s="49">
        <v>1</v>
      </c>
      <c r="E46" s="50"/>
      <c r="F46" s="51">
        <f t="shared" si="20"/>
        <v>0</v>
      </c>
      <c r="G46" s="52">
        <f t="shared" si="21"/>
        <v>0</v>
      </c>
    </row>
    <row r="47" spans="1:7" ht="37.5" customHeight="1" thickBot="1" x14ac:dyDescent="0.3">
      <c r="A47" s="12" t="s">
        <v>68</v>
      </c>
      <c r="B47" s="35" t="s">
        <v>56</v>
      </c>
      <c r="C47" s="43" t="s">
        <v>2</v>
      </c>
      <c r="D47" s="53">
        <v>1</v>
      </c>
      <c r="E47" s="54"/>
      <c r="F47" s="55">
        <f t="shared" ref="F47:F49" si="22">D47*E47</f>
        <v>0</v>
      </c>
      <c r="G47" s="56">
        <f t="shared" ref="G47:G51" si="23">F47*2</f>
        <v>0</v>
      </c>
    </row>
    <row r="48" spans="1:7" ht="15.75" thickBot="1" x14ac:dyDescent="0.3">
      <c r="A48" s="17"/>
      <c r="B48" s="37"/>
      <c r="C48" s="18"/>
      <c r="D48" s="19"/>
      <c r="E48" s="20"/>
      <c r="F48" s="20"/>
      <c r="G48" s="20"/>
    </row>
    <row r="49" spans="1:7" s="1" customFormat="1" ht="34.5" thickBot="1" x14ac:dyDescent="0.3">
      <c r="A49" s="26">
        <v>10</v>
      </c>
      <c r="B49" s="30" t="s">
        <v>35</v>
      </c>
      <c r="C49" s="57" t="s">
        <v>2</v>
      </c>
      <c r="D49" s="58">
        <v>50</v>
      </c>
      <c r="E49" s="59"/>
      <c r="F49" s="60">
        <f t="shared" si="22"/>
        <v>0</v>
      </c>
      <c r="G49" s="61">
        <f t="shared" si="23"/>
        <v>0</v>
      </c>
    </row>
    <row r="50" spans="1:7" ht="15.75" thickBot="1" x14ac:dyDescent="0.3">
      <c r="A50" s="3"/>
      <c r="B50" s="38"/>
      <c r="C50" s="4"/>
      <c r="D50" s="5"/>
      <c r="E50" s="6"/>
      <c r="F50" s="6"/>
      <c r="G50" s="6"/>
    </row>
    <row r="51" spans="1:7" s="2" customFormat="1" ht="22.9" customHeight="1" thickBot="1" x14ac:dyDescent="0.35">
      <c r="A51" s="81" t="s">
        <v>3</v>
      </c>
      <c r="B51" s="82"/>
      <c r="C51" s="7"/>
      <c r="D51" s="7"/>
      <c r="E51" s="7"/>
      <c r="F51" s="62">
        <f>SUM(F5:F49)</f>
        <v>0</v>
      </c>
      <c r="G51" s="8">
        <f t="shared" si="23"/>
        <v>0</v>
      </c>
    </row>
    <row r="53" spans="1:7" x14ac:dyDescent="0.25">
      <c r="A53" s="21" t="s">
        <v>73</v>
      </c>
      <c r="B53" s="39"/>
    </row>
    <row r="54" spans="1:7" x14ac:dyDescent="0.25">
      <c r="A54" s="27" t="s">
        <v>78</v>
      </c>
      <c r="B54" s="40"/>
    </row>
    <row r="55" spans="1:7" x14ac:dyDescent="0.25">
      <c r="A55" t="s">
        <v>74</v>
      </c>
    </row>
    <row r="56" spans="1:7" x14ac:dyDescent="0.25">
      <c r="A56" t="s">
        <v>75</v>
      </c>
    </row>
    <row r="57" spans="1:7" x14ac:dyDescent="0.25">
      <c r="A57" t="s">
        <v>76</v>
      </c>
    </row>
    <row r="58" spans="1:7" x14ac:dyDescent="0.25">
      <c r="A58" t="s">
        <v>77</v>
      </c>
    </row>
  </sheetData>
  <mergeCells count="17">
    <mergeCell ref="A51:B51"/>
    <mergeCell ref="B16:G16"/>
    <mergeCell ref="B19:G19"/>
    <mergeCell ref="B20:G20"/>
    <mergeCell ref="B27:G27"/>
    <mergeCell ref="B28:G28"/>
    <mergeCell ref="B29:G29"/>
    <mergeCell ref="A1:G1"/>
    <mergeCell ref="B6:G6"/>
    <mergeCell ref="B40:G40"/>
    <mergeCell ref="B41:G41"/>
    <mergeCell ref="B42:G42"/>
    <mergeCell ref="B12:G12"/>
    <mergeCell ref="B15:G15"/>
    <mergeCell ref="B7:G7"/>
    <mergeCell ref="B8:G8"/>
    <mergeCell ref="B11:G11"/>
  </mergeCells>
  <pageMargins left="0.7" right="0.7" top="0.78740157499999996" bottom="0.78740157499999996" header="0.3" footer="0.3"/>
  <pageSetup paperSize="9" orientation="landscape" r:id="rId1"/>
  <headerFooter>
    <oddHeader>&amp;C&amp;"Verdana"&amp;7&amp;K000000 SŽ: Interní&amp;1#_x000D_</oddHeader>
  </headerFooter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OVZ</cp:lastModifiedBy>
  <cp:lastPrinted>2017-09-21T07:47:16Z</cp:lastPrinted>
  <dcterms:created xsi:type="dcterms:W3CDTF">2017-05-09T07:20:24Z</dcterms:created>
  <dcterms:modified xsi:type="dcterms:W3CDTF">2026-03-01T18:30:26Z</dcterms:modified>
</cp:coreProperties>
</file>